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<sst xmlns="http://schemas.openxmlformats.org/spreadsheetml/2006/main" count="104" uniqueCount="70">
  <si>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УТВЕРЖДАЮ:</t>
  </si>
  <si>
    <t>Глава Новопластуновского сельского поселения</t>
  </si>
  <si>
    <t>________________ А.П.Клименко</t>
  </si>
  <si>
    <t>«____» ______________201___г</t>
  </si>
  <si>
    <t>2021г</t>
  </si>
  <si>
    <t xml:space="preserve">КОМПЛЕКСНЫЙ ПЛАН </t>
  </si>
  <si>
    <t>по подготовке  систем ВКХ Новопластуновского сельского поселения к работе в 2021 году</t>
  </si>
  <si>
    <t>Наименование мероприятия</t>
  </si>
  <si>
    <t>ед. измер.</t>
  </si>
  <si>
    <t>кол-во</t>
  </si>
  <si>
    <t>необходимо денежн. средств всего (млн.руб.)</t>
  </si>
  <si>
    <t>в том числе</t>
  </si>
  <si>
    <t>Срок исполнения</t>
  </si>
  <si>
    <t>Ответственный Ф.И.О. должность</t>
  </si>
  <si>
    <t>Примечание</t>
  </si>
  <si>
    <t>Процент выполнения</t>
  </si>
  <si>
    <t>местного бюджета</t>
  </si>
  <si>
    <t>краевого бюджета</t>
  </si>
  <si>
    <t>средства предприятия</t>
  </si>
  <si>
    <t>прочие</t>
  </si>
  <si>
    <t>дефицит</t>
  </si>
  <si>
    <t>1. Регламентные  мероприятия по подготовке к ВЛП систем водоснабжения</t>
  </si>
  <si>
    <t>ИТОГО</t>
  </si>
  <si>
    <t xml:space="preserve">2. Ремонт объектов водоснабжения </t>
  </si>
  <si>
    <r>
      <rPr>
        <sz val="10"/>
        <color indexed="8"/>
        <rFont val="Times New Roman"/>
        <family val="1"/>
      </rPr>
      <t xml:space="preserve">Ремонт </t>
    </r>
    <r>
      <rPr>
        <sz val="9"/>
        <color indexed="8"/>
        <rFont val="Times New Roman"/>
        <family val="1"/>
      </rPr>
      <t xml:space="preserve">основания водонапорного бака на арт.скважине №4809 </t>
    </r>
    <r>
      <rPr>
        <sz val="10"/>
        <color indexed="8"/>
        <rFont val="Times New Roman"/>
        <family val="1"/>
      </rPr>
      <t xml:space="preserve">. Ст.Новопластуновская </t>
    </r>
  </si>
  <si>
    <t>шт </t>
  </si>
  <si>
    <t>1 </t>
  </si>
  <si>
    <t>1.09.2021-01.12.2021г</t>
  </si>
  <si>
    <t>Инженер по ТП АО Новопластуновское  Демченко А.Е.</t>
  </si>
  <si>
    <r>
      <rPr>
        <sz val="10"/>
        <color indexed="8"/>
        <rFont val="Times New Roman"/>
        <family val="1"/>
      </rPr>
      <t>Замена задвижек    (ст.Новопластуновская ул Красноармейская,</t>
    </r>
    <r>
      <rPr>
        <sz val="12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ул.Первомайская –Калинина)</t>
    </r>
  </si>
  <si>
    <t>шт</t>
  </si>
  <si>
    <t>5.05.2021- 31.10.2021г</t>
  </si>
  <si>
    <t>Ремонт водопроводных колодцев</t>
  </si>
  <si>
    <t>1.04.2021-30.09.2021г</t>
  </si>
  <si>
    <r>
      <rPr>
        <sz val="12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Замена погружных насосов  ЭЦВ 6-16-140 скв№5919 скв.№4809</t>
    </r>
  </si>
  <si>
    <t>2 </t>
  </si>
  <si>
    <t>1.05.2021-30.09.2021г</t>
  </si>
  <si>
    <t>Побелка  павильонов и устьев скважин  на арт.скв.№4809,4845,4838,5919,5381</t>
  </si>
  <si>
    <t>до31.05.  2021г.</t>
  </si>
  <si>
    <t>Ремонт кровли павильона арт.скв.№4838</t>
  </si>
  <si>
    <t>Покраска водонапорной башни,скв 5948 ст.Новопластуновская</t>
  </si>
  <si>
    <t>До30.09.2021г</t>
  </si>
  <si>
    <t xml:space="preserve">3. Реконструкция, строительство объектов водоснабжения </t>
  </si>
  <si>
    <t>Установка водопроводного колодца и задвижки (х.Новый Урал ул.Заречная)</t>
  </si>
  <si>
    <t>до30.06. 2021г.</t>
  </si>
  <si>
    <t xml:space="preserve">Установка водопроводного колодца и задвижки (ст.Новопластуновская ул.Мира — Колхозная) </t>
  </si>
  <si>
    <t>До30.10. 2021г.</t>
  </si>
  <si>
    <t>4. Замена сетей  водоснабжения</t>
  </si>
  <si>
    <t xml:space="preserve"> </t>
  </si>
  <si>
    <t>5. Реконструкция, строительство сетей водоснабжения</t>
  </si>
  <si>
    <t>6. Ремонт, покупка нового оборудования, специализированной техники</t>
  </si>
  <si>
    <t>7. Приобретение аварийного запаса и обеззараживающих веществ</t>
  </si>
  <si>
    <t>Трубы АЦ100,АЦ150</t>
  </si>
  <si>
    <t>30.05.2021г-30.10.2021г</t>
  </si>
  <si>
    <t xml:space="preserve">Гл.энергетик  АО Новопластуновское Кучеря П.Н.  </t>
  </si>
  <si>
    <t>Соединительные муфты Д100,Д150 с уплотнительными кольцами</t>
  </si>
  <si>
    <t>Погружные насосы</t>
  </si>
  <si>
    <t>Хлорная  известь (или заменитель)</t>
  </si>
  <si>
    <t>кг</t>
  </si>
  <si>
    <t>30.06.2021г</t>
  </si>
  <si>
    <t>7. Проведение анализа качества питьевой воды и сточных вод</t>
  </si>
  <si>
    <t>Лабораторные исследования питьевой воды</t>
  </si>
  <si>
    <t>1.01.2021г-30.12.2021г </t>
  </si>
  <si>
    <t>Всего по мероприятиям</t>
  </si>
  <si>
    <t>Исполнительный директор  АО «Новопластуновское»                                                  З.В.Костенко</t>
  </si>
  <si>
    <t xml:space="preserve">Гл.энергетик   АО «Новопластуновское»                                                                        П.Н. Кучеря </t>
  </si>
  <si>
    <t xml:space="preserve">Инженер по ТП  АО «Новопластуновское»                                                                    А.Е.Демченко </t>
  </si>
  <si>
    <t>Исп.директор  ПАО «Новопластуновское»</t>
  </si>
  <si>
    <t>________________ М.Н.Кузнецов</t>
  </si>
  <si>
    <t>«____» ______________201 __г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</si>
</sst>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right"/>
      <protection/>
    </xf>
    <xf numFmtId="164" fontId="4" fillId="0" borderId="0" xfId="20" applyFont="1" applyBorder="1" applyAlignment="1">
      <alignment horizontal="center" vertical="center"/>
      <protection/>
    </xf>
    <xf numFmtId="164" fontId="5" fillId="0" borderId="0" xfId="20" applyFont="1">
      <alignment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vertical="center" wrapText="1"/>
      <protection/>
    </xf>
    <xf numFmtId="164" fontId="5" fillId="0" borderId="0" xfId="20" applyFont="1" applyBorder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vertical="center"/>
      <protection/>
    </xf>
    <xf numFmtId="164" fontId="7" fillId="0" borderId="1" xfId="20" applyFont="1" applyBorder="1" applyAlignment="1">
      <alignment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7" fillId="0" borderId="2" xfId="20" applyFont="1" applyBorder="1" applyAlignment="1">
      <alignment vertical="center" wrapText="1"/>
      <protection/>
    </xf>
    <xf numFmtId="164" fontId="5" fillId="2" borderId="1" xfId="20" applyFont="1" applyFill="1" applyBorder="1" applyAlignment="1">
      <alignment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7" fillId="2" borderId="3" xfId="20" applyFont="1" applyFill="1" applyBorder="1" applyAlignment="1">
      <alignment vertical="center" wrapText="1"/>
      <protection/>
    </xf>
    <xf numFmtId="164" fontId="7" fillId="2" borderId="2" xfId="20" applyFont="1" applyFill="1" applyBorder="1" applyAlignment="1">
      <alignment vertical="center" wrapText="1"/>
      <protection/>
    </xf>
    <xf numFmtId="164" fontId="5" fillId="0" borderId="1" xfId="20" applyFont="1" applyBorder="1" applyAlignment="1">
      <alignment vertical="center" wrapText="1"/>
      <protection/>
    </xf>
    <xf numFmtId="165" fontId="7" fillId="0" borderId="1" xfId="20" applyNumberFormat="1" applyFont="1" applyBorder="1" applyAlignment="1">
      <alignment vertical="center" wrapText="1"/>
      <protection/>
    </xf>
    <xf numFmtId="164" fontId="9" fillId="0" borderId="1" xfId="20" applyFont="1" applyBorder="1" applyAlignment="1">
      <alignment horizontal="center" vertical="center" wrapText="1"/>
      <protection/>
    </xf>
    <xf numFmtId="164" fontId="7" fillId="0" borderId="3" xfId="20" applyFont="1" applyBorder="1" applyAlignment="1">
      <alignment vertical="center" wrapText="1"/>
      <protection/>
    </xf>
    <xf numFmtId="165" fontId="7" fillId="0" borderId="1" xfId="20" applyNumberFormat="1" applyFont="1" applyBorder="1" applyAlignment="1">
      <alignment horizontal="center" vertical="center" wrapText="1"/>
      <protection/>
    </xf>
    <xf numFmtId="166" fontId="7" fillId="0" borderId="1" xfId="20" applyNumberFormat="1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1" fillId="0" borderId="1" xfId="20" applyBorder="1">
      <alignment/>
      <protection/>
    </xf>
    <xf numFmtId="164" fontId="1" fillId="0" borderId="1" xfId="20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>
      <alignment/>
      <protection/>
    </xf>
    <xf numFmtId="164" fontId="1" fillId="0" borderId="3" xfId="20" applyBorder="1">
      <alignment/>
      <protection/>
    </xf>
    <xf numFmtId="164" fontId="1" fillId="0" borderId="6" xfId="20" applyBorder="1">
      <alignment/>
      <protection/>
    </xf>
    <xf numFmtId="164" fontId="1" fillId="0" borderId="2" xfId="20" applyBorder="1">
      <alignment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2" fillId="0" borderId="3" xfId="20" applyFont="1" applyBorder="1">
      <alignment/>
      <protection/>
    </xf>
    <xf numFmtId="164" fontId="2" fillId="0" borderId="7" xfId="20" applyFont="1" applyBorder="1">
      <alignment/>
      <protection/>
    </xf>
    <xf numFmtId="164" fontId="2" fillId="0" borderId="2" xfId="20" applyFont="1" applyBorder="1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4" fontId="10" fillId="0" borderId="1" xfId="20" applyFont="1" applyBorder="1">
      <alignment/>
      <protection/>
    </xf>
    <xf numFmtId="164" fontId="10" fillId="0" borderId="1" xfId="20" applyFont="1" applyBorder="1" applyAlignment="1">
      <alignment horizontal="center"/>
      <protection/>
    </xf>
    <xf numFmtId="166" fontId="10" fillId="0" borderId="1" xfId="20" applyNumberFormat="1" applyFont="1" applyBorder="1" applyAlignment="1">
      <alignment horizontal="center"/>
      <protection/>
    </xf>
    <xf numFmtId="164" fontId="10" fillId="0" borderId="3" xfId="20" applyFont="1" applyBorder="1">
      <alignment/>
      <protection/>
    </xf>
    <xf numFmtId="164" fontId="10" fillId="0" borderId="2" xfId="20" applyFont="1" applyBorder="1">
      <alignment/>
      <protection/>
    </xf>
    <xf numFmtId="164" fontId="11" fillId="0" borderId="0" xfId="20" applyFont="1">
      <alignment/>
      <protection/>
    </xf>
    <xf numFmtId="164" fontId="2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10" zoomScaleNormal="110" workbookViewId="0" topLeftCell="A1">
      <selection activeCell="R43" sqref="R43"/>
    </sheetView>
  </sheetViews>
  <sheetFormatPr defaultColWidth="8.00390625" defaultRowHeight="12.75"/>
  <cols>
    <col min="1" max="1" width="25.421875" style="1" customWidth="1"/>
    <col min="2" max="2" width="6.8515625" style="1" customWidth="1"/>
    <col min="3" max="3" width="7.140625" style="2" customWidth="1"/>
    <col min="4" max="4" width="9.140625" style="2" customWidth="1"/>
    <col min="5" max="6" width="8.7109375" style="1" customWidth="1"/>
    <col min="7" max="7" width="9.140625" style="2" customWidth="1"/>
    <col min="8" max="8" width="8.7109375" style="1" customWidth="1"/>
    <col min="9" max="9" width="0.13671875" style="1" customWidth="1"/>
    <col min="10" max="10" width="8.421875" style="1" customWidth="1"/>
    <col min="11" max="11" width="11.421875" style="1" customWidth="1"/>
    <col min="12" max="12" width="18.00390625" style="1" customWidth="1"/>
    <col min="13" max="13" width="12.00390625" style="1" customWidth="1"/>
    <col min="14" max="16384" width="8.7109375" style="1" customWidth="1"/>
  </cols>
  <sheetData>
    <row r="1" spans="11:12" ht="15">
      <c r="K1" s="3"/>
      <c r="L1" s="3" t="s">
        <v>0</v>
      </c>
    </row>
    <row r="2" spans="11:12" ht="15">
      <c r="K2" s="3" t="s">
        <v>1</v>
      </c>
      <c r="L2" s="3"/>
    </row>
    <row r="3" spans="11:12" ht="15">
      <c r="K3" s="3" t="s">
        <v>2</v>
      </c>
      <c r="L3" s="3"/>
    </row>
    <row r="4" spans="11:12" ht="15">
      <c r="K4" s="3" t="s">
        <v>3</v>
      </c>
      <c r="L4" s="4" t="s">
        <v>4</v>
      </c>
    </row>
    <row r="5" ht="6.75" customHeight="1"/>
    <row r="6" spans="1:14" ht="18.7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8.75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1:14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6"/>
      <c r="N8" s="6"/>
    </row>
    <row r="9" spans="1:14" ht="46.5" customHeight="1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/>
      <c r="G9" s="10"/>
      <c r="H9" s="10"/>
      <c r="I9" s="10"/>
      <c r="J9" s="10"/>
      <c r="K9" s="10" t="s">
        <v>12</v>
      </c>
      <c r="L9" s="10" t="s">
        <v>13</v>
      </c>
      <c r="M9" s="10" t="s">
        <v>14</v>
      </c>
      <c r="N9" s="10" t="s">
        <v>15</v>
      </c>
    </row>
    <row r="10" spans="1:14" ht="60" customHeight="1">
      <c r="A10" s="10"/>
      <c r="B10" s="10"/>
      <c r="C10" s="10"/>
      <c r="D10" s="10"/>
      <c r="E10" s="10" t="s">
        <v>16</v>
      </c>
      <c r="F10" s="10" t="s">
        <v>17</v>
      </c>
      <c r="G10" s="10" t="s">
        <v>18</v>
      </c>
      <c r="H10" s="10" t="s">
        <v>19</v>
      </c>
      <c r="I10" s="10"/>
      <c r="J10" s="10" t="s">
        <v>20</v>
      </c>
      <c r="K10" s="10"/>
      <c r="L10" s="10"/>
      <c r="M10" s="10"/>
      <c r="N10" s="10"/>
    </row>
    <row r="11" spans="1:14" ht="15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/>
      <c r="J11" s="11">
        <v>9</v>
      </c>
      <c r="K11" s="11">
        <v>10</v>
      </c>
      <c r="L11" s="11">
        <v>11</v>
      </c>
      <c r="M11" s="11">
        <v>12</v>
      </c>
      <c r="N11" s="11">
        <v>13</v>
      </c>
    </row>
    <row r="12" spans="1:14" ht="15.75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15.75" customHeight="1">
      <c r="A13" s="13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3"/>
      <c r="L13" s="15"/>
      <c r="M13" s="14"/>
      <c r="N13" s="12"/>
    </row>
    <row r="14" spans="1:14" ht="15.75" customHeight="1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66.75" customHeight="1">
      <c r="A15" s="16" t="s">
        <v>24</v>
      </c>
      <c r="B15" s="17" t="s">
        <v>25</v>
      </c>
      <c r="C15" s="17" t="s">
        <v>26</v>
      </c>
      <c r="D15" s="18">
        <v>0.025</v>
      </c>
      <c r="E15" s="16"/>
      <c r="F15" s="16"/>
      <c r="G15" s="18">
        <v>0.025</v>
      </c>
      <c r="H15" s="16"/>
      <c r="I15" s="19"/>
      <c r="J15" s="20"/>
      <c r="K15" s="21" t="s">
        <v>27</v>
      </c>
      <c r="L15" s="18" t="s">
        <v>28</v>
      </c>
      <c r="M15" s="22"/>
      <c r="N15" s="12"/>
    </row>
    <row r="16" spans="1:14" ht="87" customHeight="1">
      <c r="A16" s="21" t="s">
        <v>29</v>
      </c>
      <c r="B16" s="21" t="s">
        <v>30</v>
      </c>
      <c r="C16" s="23">
        <v>2</v>
      </c>
      <c r="D16" s="18">
        <v>0.013000000000000001</v>
      </c>
      <c r="E16" s="21"/>
      <c r="F16" s="21"/>
      <c r="G16" s="18">
        <v>0.013000000000000001</v>
      </c>
      <c r="H16" s="21"/>
      <c r="I16" s="24"/>
      <c r="J16" s="15"/>
      <c r="K16" s="21" t="s">
        <v>31</v>
      </c>
      <c r="L16" s="18" t="s">
        <v>28</v>
      </c>
      <c r="M16" s="22"/>
      <c r="N16" s="12"/>
    </row>
    <row r="17" spans="1:14" ht="60.75" customHeight="1">
      <c r="A17" s="21" t="s">
        <v>32</v>
      </c>
      <c r="B17" s="21" t="s">
        <v>30</v>
      </c>
      <c r="C17" s="18">
        <v>3</v>
      </c>
      <c r="D17" s="18">
        <v>0.08</v>
      </c>
      <c r="E17" s="21"/>
      <c r="F17" s="21"/>
      <c r="G17" s="18">
        <v>0.08</v>
      </c>
      <c r="H17" s="21"/>
      <c r="I17" s="24"/>
      <c r="J17" s="15"/>
      <c r="K17" s="21" t="s">
        <v>33</v>
      </c>
      <c r="L17" s="18" t="s">
        <v>28</v>
      </c>
      <c r="M17" s="22"/>
      <c r="N17" s="12"/>
    </row>
    <row r="18" spans="1:14" ht="58.5" customHeight="1">
      <c r="A18" s="13" t="s">
        <v>34</v>
      </c>
      <c r="B18" s="18" t="s">
        <v>30</v>
      </c>
      <c r="C18" s="18" t="s">
        <v>35</v>
      </c>
      <c r="D18" s="18">
        <v>0.11</v>
      </c>
      <c r="E18" s="18"/>
      <c r="F18" s="18"/>
      <c r="G18" s="18">
        <v>0.11</v>
      </c>
      <c r="H18" s="18"/>
      <c r="I18" s="14"/>
      <c r="J18" s="14"/>
      <c r="K18" s="18" t="s">
        <v>36</v>
      </c>
      <c r="L18" s="18" t="s">
        <v>28</v>
      </c>
      <c r="M18" s="25"/>
      <c r="N18" s="12"/>
    </row>
    <row r="19" spans="1:14" ht="48.75" customHeight="1">
      <c r="A19" s="21" t="s">
        <v>37</v>
      </c>
      <c r="B19" s="18" t="s">
        <v>30</v>
      </c>
      <c r="C19" s="18">
        <v>5</v>
      </c>
      <c r="D19" s="18">
        <v>0.015</v>
      </c>
      <c r="E19" s="18"/>
      <c r="F19" s="18"/>
      <c r="G19" s="18">
        <v>0.015</v>
      </c>
      <c r="H19" s="18"/>
      <c r="I19" s="14"/>
      <c r="J19" s="14"/>
      <c r="K19" s="18" t="s">
        <v>38</v>
      </c>
      <c r="L19" s="18" t="s">
        <v>28</v>
      </c>
      <c r="M19" s="25"/>
      <c r="N19" s="12"/>
    </row>
    <row r="20" spans="1:14" ht="48" customHeight="1">
      <c r="A20" s="21" t="s">
        <v>39</v>
      </c>
      <c r="B20" s="18" t="s">
        <v>30</v>
      </c>
      <c r="C20" s="18">
        <v>1</v>
      </c>
      <c r="D20" s="18">
        <v>0.003</v>
      </c>
      <c r="E20" s="18"/>
      <c r="F20" s="18"/>
      <c r="G20" s="18">
        <v>0.003</v>
      </c>
      <c r="H20" s="18"/>
      <c r="I20" s="14"/>
      <c r="J20" s="14"/>
      <c r="K20" s="18" t="s">
        <v>38</v>
      </c>
      <c r="L20" s="18" t="s">
        <v>28</v>
      </c>
      <c r="M20" s="25"/>
      <c r="N20" s="12"/>
    </row>
    <row r="21" spans="1:14" ht="48" customHeight="1">
      <c r="A21" s="21" t="s">
        <v>40</v>
      </c>
      <c r="B21" s="18" t="s">
        <v>30</v>
      </c>
      <c r="C21" s="18">
        <v>2</v>
      </c>
      <c r="D21" s="18">
        <v>0.024</v>
      </c>
      <c r="E21" s="18"/>
      <c r="F21" s="18"/>
      <c r="G21" s="18">
        <v>0.024</v>
      </c>
      <c r="H21" s="18"/>
      <c r="I21" s="14"/>
      <c r="J21" s="14"/>
      <c r="K21" s="18" t="s">
        <v>41</v>
      </c>
      <c r="L21" s="18" t="s">
        <v>28</v>
      </c>
      <c r="M21" s="25"/>
      <c r="N21" s="12"/>
    </row>
    <row r="22" spans="1:14" ht="15.75" customHeight="1">
      <c r="A22" s="13" t="s">
        <v>7</v>
      </c>
      <c r="B22" s="14"/>
      <c r="C22" s="14"/>
      <c r="D22" s="26">
        <f>SUM(D15:D21)</f>
        <v>0.27</v>
      </c>
      <c r="E22" s="14"/>
      <c r="F22" s="14"/>
      <c r="G22" s="26">
        <f>D22</f>
        <v>0.27</v>
      </c>
      <c r="H22" s="14"/>
      <c r="I22" s="14"/>
      <c r="J22" s="14"/>
      <c r="K22" s="14"/>
      <c r="L22" s="14"/>
      <c r="M22" s="14"/>
      <c r="N22" s="12"/>
    </row>
    <row r="23" spans="1:14" ht="15.75" customHeight="1">
      <c r="A23" s="27" t="s">
        <v>42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59.25" customHeight="1">
      <c r="A24" s="21" t="s">
        <v>43</v>
      </c>
      <c r="B24" s="18" t="s">
        <v>30</v>
      </c>
      <c r="C24" s="18">
        <v>1</v>
      </c>
      <c r="D24" s="18">
        <v>0.016</v>
      </c>
      <c r="E24" s="18"/>
      <c r="F24" s="18"/>
      <c r="G24" s="18">
        <v>0.016</v>
      </c>
      <c r="H24" s="14"/>
      <c r="I24" s="14"/>
      <c r="J24" s="14"/>
      <c r="K24" s="18" t="s">
        <v>44</v>
      </c>
      <c r="L24" s="18" t="s">
        <v>28</v>
      </c>
      <c r="M24" s="25"/>
      <c r="N24" s="12"/>
    </row>
    <row r="25" spans="1:14" ht="66" customHeight="1">
      <c r="A25" s="21" t="s">
        <v>45</v>
      </c>
      <c r="B25" s="18" t="s">
        <v>30</v>
      </c>
      <c r="C25" s="18">
        <v>1</v>
      </c>
      <c r="D25" s="18">
        <v>0.018</v>
      </c>
      <c r="E25" s="18"/>
      <c r="F25" s="18"/>
      <c r="G25" s="18">
        <v>0.018000000000000002</v>
      </c>
      <c r="H25" s="18"/>
      <c r="I25" s="18"/>
      <c r="J25" s="18"/>
      <c r="K25" s="18" t="s">
        <v>46</v>
      </c>
      <c r="L25" s="18" t="s">
        <v>28</v>
      </c>
      <c r="M25" s="25"/>
      <c r="N25" s="12"/>
    </row>
    <row r="26" spans="1:14" ht="15.75" customHeight="1">
      <c r="A26" s="13" t="s">
        <v>22</v>
      </c>
      <c r="B26" s="14"/>
      <c r="C26" s="14"/>
      <c r="D26" s="14">
        <f>SUM(D24:D25)</f>
        <v>0.034</v>
      </c>
      <c r="E26" s="14"/>
      <c r="F26" s="14"/>
      <c r="G26" s="14">
        <f>SUM(G24:G25)</f>
        <v>0.034</v>
      </c>
      <c r="H26" s="14"/>
      <c r="I26" s="14"/>
      <c r="J26" s="14"/>
      <c r="K26" s="18"/>
      <c r="L26" s="14"/>
      <c r="M26" s="14"/>
      <c r="N26" s="12"/>
    </row>
    <row r="27" spans="1:14" ht="15.75" customHeight="1">
      <c r="A27" s="28" t="s">
        <v>47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" customHeight="1">
      <c r="A28" s="21" t="s">
        <v>48</v>
      </c>
      <c r="B28" s="18"/>
      <c r="C28" s="18"/>
      <c r="D28" s="18"/>
      <c r="E28" s="18"/>
      <c r="F28" s="18"/>
      <c r="G28" s="18"/>
      <c r="H28" s="18"/>
      <c r="I28" s="18"/>
      <c r="J28" s="14"/>
      <c r="K28" s="18"/>
      <c r="L28" s="18"/>
      <c r="M28" s="14"/>
      <c r="N28" s="12"/>
    </row>
    <row r="29" spans="1:14" ht="16.5" customHeight="1">
      <c r="A29" s="13" t="s">
        <v>22</v>
      </c>
      <c r="B29" s="29"/>
      <c r="C29" s="30"/>
      <c r="D29" s="31"/>
      <c r="E29" s="32"/>
      <c r="F29" s="32"/>
      <c r="G29" s="31"/>
      <c r="H29" s="33"/>
      <c r="I29" s="34"/>
      <c r="J29" s="35"/>
      <c r="K29" s="29"/>
      <c r="L29" s="29"/>
      <c r="M29" s="29"/>
      <c r="N29" s="29"/>
    </row>
    <row r="30" spans="1:14" ht="15.75" customHeight="1">
      <c r="A30" s="11" t="s">
        <v>49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.75">
      <c r="A31" s="13" t="s">
        <v>22</v>
      </c>
      <c r="B31" s="11"/>
      <c r="C31" s="11"/>
      <c r="D31" s="11"/>
      <c r="E31" s="11"/>
      <c r="F31" s="11"/>
      <c r="G31" s="11"/>
      <c r="H31" s="36"/>
      <c r="I31" s="37"/>
      <c r="J31" s="37"/>
      <c r="K31" s="11"/>
      <c r="L31" s="11"/>
      <c r="M31" s="11"/>
      <c r="N31" s="11"/>
    </row>
    <row r="32" spans="1:14" ht="15.75" customHeight="1">
      <c r="A32" s="29"/>
      <c r="B32" s="14"/>
      <c r="C32" s="14"/>
      <c r="D32" s="14"/>
      <c r="E32" s="14"/>
      <c r="F32" s="14"/>
      <c r="G32" s="14"/>
      <c r="H32" s="14"/>
      <c r="I32" s="14"/>
      <c r="J32" s="38"/>
      <c r="K32" s="14"/>
      <c r="L32" s="14"/>
      <c r="M32" s="14"/>
      <c r="N32" s="12"/>
    </row>
    <row r="33" spans="1:14" ht="15.75" customHeight="1">
      <c r="A33" s="11" t="s">
        <v>50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7.25" customHeight="1">
      <c r="B34" s="11"/>
      <c r="C34" s="11"/>
      <c r="D34" s="11"/>
      <c r="E34" s="11"/>
      <c r="F34" s="11"/>
      <c r="G34" s="11"/>
      <c r="H34" s="36"/>
      <c r="I34" s="37"/>
      <c r="J34" s="37"/>
      <c r="K34" s="11"/>
      <c r="L34" s="11"/>
      <c r="M34" s="11"/>
      <c r="N34" s="11"/>
    </row>
    <row r="35" spans="1:14" ht="15.75" customHeight="1">
      <c r="A35" s="13" t="s">
        <v>22</v>
      </c>
      <c r="B35" s="14"/>
      <c r="C35" s="14"/>
      <c r="D35" s="14"/>
      <c r="E35" s="14"/>
      <c r="F35" s="14"/>
      <c r="G35" s="14"/>
      <c r="H35" s="14"/>
      <c r="I35" s="14"/>
      <c r="J35" s="38"/>
      <c r="K35" s="14"/>
      <c r="L35" s="14"/>
      <c r="M35" s="14"/>
      <c r="N35" s="12"/>
    </row>
    <row r="36" spans="1:14" ht="15.75" customHeight="1">
      <c r="A36" s="11" t="s">
        <v>51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43.5" customHeight="1">
      <c r="A37" s="21" t="s">
        <v>52</v>
      </c>
      <c r="B37" s="18" t="s">
        <v>30</v>
      </c>
      <c r="C37" s="18">
        <v>20</v>
      </c>
      <c r="D37" s="18">
        <v>0.048</v>
      </c>
      <c r="E37" s="18"/>
      <c r="F37" s="18"/>
      <c r="G37" s="18">
        <v>0.048</v>
      </c>
      <c r="H37" s="18"/>
      <c r="I37" s="18"/>
      <c r="J37" s="14"/>
      <c r="K37" s="18" t="s">
        <v>53</v>
      </c>
      <c r="L37" s="18" t="s">
        <v>54</v>
      </c>
      <c r="M37" s="25"/>
      <c r="N37" s="12"/>
    </row>
    <row r="38" spans="1:14" ht="38.25" customHeight="1">
      <c r="A38" s="21" t="s">
        <v>55</v>
      </c>
      <c r="B38" s="18" t="s">
        <v>30</v>
      </c>
      <c r="C38" s="18">
        <v>20</v>
      </c>
      <c r="D38" s="18">
        <v>0.012</v>
      </c>
      <c r="E38" s="18"/>
      <c r="F38" s="18"/>
      <c r="G38" s="18">
        <v>0.012</v>
      </c>
      <c r="H38" s="18"/>
      <c r="I38" s="18"/>
      <c r="J38" s="14"/>
      <c r="K38" s="18" t="s">
        <v>53</v>
      </c>
      <c r="L38" s="18" t="s">
        <v>54</v>
      </c>
      <c r="M38" s="25"/>
      <c r="N38" s="12"/>
    </row>
    <row r="39" spans="1:14" ht="32.25" customHeight="1">
      <c r="A39" s="21" t="s">
        <v>56</v>
      </c>
      <c r="B39" s="18" t="s">
        <v>30</v>
      </c>
      <c r="C39" s="18">
        <v>2</v>
      </c>
      <c r="D39" s="18">
        <v>0.11</v>
      </c>
      <c r="E39" s="18"/>
      <c r="F39" s="18"/>
      <c r="G39" s="18">
        <v>0.11</v>
      </c>
      <c r="H39" s="18"/>
      <c r="I39" s="18"/>
      <c r="J39" s="14"/>
      <c r="K39" s="18" t="s">
        <v>53</v>
      </c>
      <c r="L39" s="18" t="s">
        <v>54</v>
      </c>
      <c r="M39" s="25"/>
      <c r="N39" s="12"/>
    </row>
    <row r="40" spans="1:14" ht="42.75" customHeight="1">
      <c r="A40" s="21" t="s">
        <v>57</v>
      </c>
      <c r="B40" s="18" t="s">
        <v>58</v>
      </c>
      <c r="C40" s="18">
        <v>130</v>
      </c>
      <c r="D40" s="18">
        <v>0.02</v>
      </c>
      <c r="E40" s="18"/>
      <c r="F40" s="18"/>
      <c r="G40" s="18">
        <v>0.02</v>
      </c>
      <c r="H40" s="18"/>
      <c r="I40" s="18"/>
      <c r="J40" s="18"/>
      <c r="K40" s="18" t="s">
        <v>59</v>
      </c>
      <c r="L40" s="18" t="s">
        <v>54</v>
      </c>
      <c r="M40" s="25"/>
      <c r="N40" s="12"/>
    </row>
    <row r="41" spans="1:14" ht="17.25" customHeight="1">
      <c r="A41" s="13" t="s">
        <v>22</v>
      </c>
      <c r="B41" s="32"/>
      <c r="C41" s="31"/>
      <c r="D41" s="31">
        <f>SUM(D37:D40)</f>
        <v>0.19</v>
      </c>
      <c r="E41" s="32"/>
      <c r="F41" s="32"/>
      <c r="G41" s="31">
        <f>SUM(G37:G40)</f>
        <v>0.19</v>
      </c>
      <c r="H41" s="39"/>
      <c r="I41" s="40"/>
      <c r="J41" s="41"/>
      <c r="K41" s="32"/>
      <c r="L41" s="32"/>
      <c r="M41" s="14"/>
      <c r="N41" s="12"/>
    </row>
    <row r="42" spans="1:14" ht="15.75" customHeight="1">
      <c r="A42" s="11" t="s">
        <v>60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51.75" customHeight="1">
      <c r="A43" s="21" t="s">
        <v>61</v>
      </c>
      <c r="B43" s="14" t="s">
        <v>30</v>
      </c>
      <c r="C43" s="18">
        <v>120</v>
      </c>
      <c r="D43" s="18">
        <v>0.42</v>
      </c>
      <c r="E43" s="18"/>
      <c r="F43" s="18"/>
      <c r="G43" s="18">
        <v>0.42</v>
      </c>
      <c r="H43" s="14"/>
      <c r="I43" s="14"/>
      <c r="J43" s="14"/>
      <c r="K43" s="42" t="s">
        <v>62</v>
      </c>
      <c r="L43" s="18" t="s">
        <v>28</v>
      </c>
      <c r="M43" s="25"/>
      <c r="N43" s="43">
        <v>25</v>
      </c>
    </row>
    <row r="44" spans="1:14" ht="15.75">
      <c r="A44" s="13" t="s">
        <v>22</v>
      </c>
      <c r="B44" s="32"/>
      <c r="C44" s="31"/>
      <c r="D44" s="31">
        <f>D43</f>
        <v>0.42</v>
      </c>
      <c r="E44" s="32"/>
      <c r="F44" s="32"/>
      <c r="G44" s="31">
        <f>G43</f>
        <v>0.42</v>
      </c>
      <c r="H44" s="39"/>
      <c r="I44" s="39"/>
      <c r="J44" s="41"/>
      <c r="K44" s="32"/>
      <c r="L44" s="32"/>
      <c r="M44" s="32"/>
      <c r="N44" s="32"/>
    </row>
    <row r="45" spans="1:14" s="49" customFormat="1" ht="16.5" customHeight="1">
      <c r="A45" s="44" t="s">
        <v>63</v>
      </c>
      <c r="B45" s="44"/>
      <c r="C45" s="45"/>
      <c r="D45" s="46">
        <f>D22+D26+D44</f>
        <v>0.724</v>
      </c>
      <c r="E45" s="44"/>
      <c r="F45" s="44"/>
      <c r="G45" s="46">
        <f>D45</f>
        <v>0.724</v>
      </c>
      <c r="H45" s="47"/>
      <c r="I45" s="48"/>
      <c r="J45" s="44"/>
      <c r="K45" s="44"/>
      <c r="L45" s="44"/>
      <c r="M45" s="44"/>
      <c r="N45" s="44"/>
    </row>
    <row r="47" spans="1:8" ht="21.75" customHeight="1">
      <c r="A47" s="3" t="s">
        <v>64</v>
      </c>
      <c r="B47" s="3"/>
      <c r="C47" s="50"/>
      <c r="D47" s="50"/>
      <c r="E47" s="3"/>
      <c r="F47" s="3"/>
      <c r="G47" s="50"/>
      <c r="H47" s="3"/>
    </row>
    <row r="48" spans="1:8" ht="23.25" customHeight="1">
      <c r="A48" s="3" t="s">
        <v>65</v>
      </c>
      <c r="B48" s="3"/>
      <c r="C48" s="50"/>
      <c r="D48" s="50"/>
      <c r="E48" s="3"/>
      <c r="F48" s="3"/>
      <c r="G48" s="50"/>
      <c r="H48" s="3"/>
    </row>
    <row r="49" spans="1:8" ht="21" customHeight="1">
      <c r="A49" s="3" t="s">
        <v>66</v>
      </c>
      <c r="B49" s="3"/>
      <c r="C49" s="50"/>
      <c r="D49" s="50"/>
      <c r="E49" s="3"/>
      <c r="F49" s="3"/>
      <c r="G49" s="50"/>
      <c r="H49" s="3"/>
    </row>
  </sheetData>
  <sheetProtection selectLockedCells="1" selectUnlockedCells="1"/>
  <mergeCells count="38">
    <mergeCell ref="A6:M6"/>
    <mergeCell ref="A7:M7"/>
    <mergeCell ref="A8:K8"/>
    <mergeCell ref="A9:A10"/>
    <mergeCell ref="B9:B10"/>
    <mergeCell ref="C9:C10"/>
    <mergeCell ref="D9:D10"/>
    <mergeCell ref="E9:J9"/>
    <mergeCell ref="K9:K10"/>
    <mergeCell ref="L9:L10"/>
    <mergeCell ref="M9:M10"/>
    <mergeCell ref="N9:N10"/>
    <mergeCell ref="H10:I10"/>
    <mergeCell ref="H11:I11"/>
    <mergeCell ref="A12:M12"/>
    <mergeCell ref="H13:I13"/>
    <mergeCell ref="A14:N14"/>
    <mergeCell ref="I18:J18"/>
    <mergeCell ref="I19:J19"/>
    <mergeCell ref="I20:J20"/>
    <mergeCell ref="I22:J22"/>
    <mergeCell ref="A23:N23"/>
    <mergeCell ref="H24:I24"/>
    <mergeCell ref="H25:I25"/>
    <mergeCell ref="H26:I26"/>
    <mergeCell ref="A27:N27"/>
    <mergeCell ref="H28:I28"/>
    <mergeCell ref="A30:N30"/>
    <mergeCell ref="H32:I32"/>
    <mergeCell ref="A33:N33"/>
    <mergeCell ref="H35:I35"/>
    <mergeCell ref="A36:N36"/>
    <mergeCell ref="H37:I37"/>
    <mergeCell ref="H38:I38"/>
    <mergeCell ref="H39:I39"/>
    <mergeCell ref="H40:I40"/>
    <mergeCell ref="A42:N42"/>
    <mergeCell ref="H43:I43"/>
  </mergeCells>
  <printOptions/>
  <pageMargins left="0.31527777777777777" right="0.03958333333333333" top="0.3541666666666667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="110" zoomScaleNormal="110" workbookViewId="0" topLeftCell="A1">
      <selection activeCell="A1" sqref="A1"/>
    </sheetView>
  </sheetViews>
  <sheetFormatPr defaultColWidth="8.00390625" defaultRowHeight="12.75"/>
  <cols>
    <col min="1" max="16384" width="8.7109375" style="1" customWidth="1"/>
  </cols>
  <sheetData>
    <row r="1" spans="1:3" ht="15">
      <c r="A1" s="3"/>
      <c r="B1" s="3" t="s">
        <v>0</v>
      </c>
      <c r="C1" s="3"/>
    </row>
    <row r="2" spans="1:3" ht="15">
      <c r="A2" s="3" t="s">
        <v>67</v>
      </c>
      <c r="B2" s="3"/>
      <c r="C2" s="3"/>
    </row>
    <row r="3" spans="1:3" ht="15">
      <c r="A3" s="3" t="s">
        <v>68</v>
      </c>
      <c r="B3" s="3"/>
      <c r="C3" s="3"/>
    </row>
    <row r="4" spans="1:3" ht="15">
      <c r="A4" s="3" t="s">
        <v>69</v>
      </c>
      <c r="B4" s="3"/>
      <c r="C4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8.0039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2021-03-29T05:01:47Z</dcterms:modified>
  <cp:category/>
  <cp:version/>
  <cp:contentType/>
  <cp:contentStatus/>
  <cp:revision>1</cp:revision>
</cp:coreProperties>
</file>